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<sst xmlns="http://schemas.openxmlformats.org/spreadsheetml/2006/main" count="140" uniqueCount="52">
  <si>
    <t>Pon.</t>
  </si>
  <si>
    <t>Uto</t>
  </si>
  <si>
    <t>Sri</t>
  </si>
  <si>
    <t>Čet</t>
  </si>
  <si>
    <t>PET</t>
  </si>
  <si>
    <t>Hr</t>
  </si>
  <si>
    <t>*</t>
  </si>
  <si>
    <t>Li</t>
  </si>
  <si>
    <t>Milna</t>
  </si>
  <si>
    <t>Gk</t>
  </si>
  <si>
    <t>8s</t>
  </si>
  <si>
    <t>En</t>
  </si>
  <si>
    <t>Ma</t>
  </si>
  <si>
    <t>5s</t>
  </si>
  <si>
    <t>7s</t>
  </si>
  <si>
    <t>Fi</t>
  </si>
  <si>
    <t>Po</t>
  </si>
  <si>
    <t>Ze</t>
  </si>
  <si>
    <t>Supetar</t>
  </si>
  <si>
    <t>6s</t>
  </si>
  <si>
    <t>Tzk</t>
  </si>
  <si>
    <t>Vj</t>
  </si>
  <si>
    <t>pr</t>
  </si>
  <si>
    <t xml:space="preserve">šk. God 2010./11. </t>
  </si>
  <si>
    <t>Bol</t>
  </si>
  <si>
    <t>BiK</t>
  </si>
  <si>
    <t>TkIf</t>
  </si>
  <si>
    <t>b</t>
  </si>
  <si>
    <t>8.</t>
  </si>
  <si>
    <t>7.</t>
  </si>
  <si>
    <t>6.</t>
  </si>
  <si>
    <t>5.</t>
  </si>
  <si>
    <t>Tj5</t>
  </si>
  <si>
    <t>If6</t>
  </si>
  <si>
    <t>If5</t>
  </si>
  <si>
    <t>Sućuraj</t>
  </si>
  <si>
    <t>Split - Postira</t>
  </si>
  <si>
    <t>Tj6</t>
  </si>
  <si>
    <t>Ifv5</t>
  </si>
  <si>
    <t>Ifv6</t>
  </si>
  <si>
    <t>Split</t>
  </si>
  <si>
    <t>Tj</t>
  </si>
  <si>
    <t>Tj7</t>
  </si>
  <si>
    <t>Pučišća</t>
  </si>
  <si>
    <t>Tj8</t>
  </si>
  <si>
    <t>Ifv7</t>
  </si>
  <si>
    <t>If7</t>
  </si>
  <si>
    <t>Eko</t>
  </si>
  <si>
    <t>Ifv8</t>
  </si>
  <si>
    <t>If8</t>
  </si>
  <si>
    <t>Sdk</t>
  </si>
  <si>
    <t>Tj4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</si>
</sst>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yy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right"/>
      <protection/>
    </xf>
    <xf numFmtId="0" fontId="0" fillId="0" borderId="0" xfId="52" applyFont="1">
      <alignment/>
      <protection/>
    </xf>
    <xf numFmtId="0" fontId="0" fillId="33" borderId="10" xfId="52" applyFill="1" applyBorder="1">
      <alignment/>
      <protection/>
    </xf>
    <xf numFmtId="0" fontId="0" fillId="34" borderId="10" xfId="52" applyFill="1" applyBorder="1" applyAlignment="1">
      <alignment horizontal="center"/>
      <protection/>
    </xf>
    <xf numFmtId="0" fontId="0" fillId="35" borderId="0" xfId="52" applyFill="1" applyBorder="1">
      <alignment/>
      <protection/>
    </xf>
    <xf numFmtId="0" fontId="0" fillId="36" borderId="10" xfId="52" applyFill="1" applyBorder="1">
      <alignment/>
      <protection/>
    </xf>
    <xf numFmtId="0" fontId="0" fillId="37" borderId="10" xfId="52" applyFill="1" applyBorder="1">
      <alignment/>
      <protection/>
    </xf>
    <xf numFmtId="0" fontId="0" fillId="38" borderId="10" xfId="52" applyFill="1" applyBorder="1">
      <alignment/>
      <protection/>
    </xf>
    <xf numFmtId="0" fontId="0" fillId="39" borderId="10" xfId="51" applyFont="1" applyFill="1" applyBorder="1">
      <alignment/>
      <protection/>
    </xf>
    <xf numFmtId="0" fontId="0" fillId="36" borderId="1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8" borderId="10" xfId="52" applyFont="1" applyFill="1" applyBorder="1">
      <alignment/>
      <protection/>
    </xf>
    <xf numFmtId="0" fontId="0" fillId="0" borderId="10" xfId="52" applyFont="1" applyBorder="1">
      <alignment/>
      <protection/>
    </xf>
    <xf numFmtId="0" fontId="0" fillId="37" borderId="10" xfId="52" applyFont="1" applyFill="1" applyBorder="1">
      <alignment/>
      <protection/>
    </xf>
    <xf numFmtId="0" fontId="0" fillId="34" borderId="10" xfId="52" applyFont="1" applyFill="1" applyBorder="1" applyAlignment="1">
      <alignment horizontal="center"/>
      <protection/>
    </xf>
    <xf numFmtId="0" fontId="0" fillId="40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37" borderId="11" xfId="52" applyFont="1" applyFill="1" applyBorder="1">
      <alignment/>
      <protection/>
    </xf>
    <xf numFmtId="0" fontId="0" fillId="0" borderId="10" xfId="51" applyBorder="1">
      <alignment/>
      <protection/>
    </xf>
    <xf numFmtId="0" fontId="0" fillId="33" borderId="12" xfId="52" applyFont="1" applyFill="1" applyBorder="1">
      <alignment/>
      <protection/>
    </xf>
    <xf numFmtId="0" fontId="0" fillId="41" borderId="0" xfId="51" applyFont="1" applyFill="1" applyBorder="1">
      <alignment/>
      <protection/>
    </xf>
    <xf numFmtId="0" fontId="0" fillId="40" borderId="10" xfId="52" applyFont="1" applyFill="1" applyBorder="1" applyAlignment="1">
      <alignment horizontal="center"/>
      <protection/>
    </xf>
    <xf numFmtId="0" fontId="0" fillId="34" borderId="11" xfId="52" applyFont="1" applyFill="1" applyBorder="1" applyAlignment="1">
      <alignment horizontal="center"/>
      <protection/>
    </xf>
    <xf numFmtId="0" fontId="0" fillId="40" borderId="10" xfId="51" applyFont="1" applyFill="1" applyBorder="1">
      <alignment/>
      <protection/>
    </xf>
    <xf numFmtId="0" fontId="0" fillId="41" borderId="10" xfId="51" applyFont="1" applyFill="1" applyBorder="1">
      <alignment/>
      <protection/>
    </xf>
    <xf numFmtId="0" fontId="0" fillId="42" borderId="10" xfId="52" applyFont="1" applyFill="1" applyBorder="1" applyAlignment="1">
      <alignment/>
      <protection/>
    </xf>
    <xf numFmtId="0" fontId="0" fillId="42" borderId="10" xfId="52" applyFont="1" applyFill="1" applyBorder="1">
      <alignment/>
      <protection/>
    </xf>
    <xf numFmtId="0" fontId="0" fillId="38" borderId="11" xfId="52" applyFont="1" applyFill="1" applyBorder="1">
      <alignment/>
      <protection/>
    </xf>
    <xf numFmtId="0" fontId="0" fillId="42" borderId="10" xfId="52" applyFont="1" applyFill="1" applyBorder="1" applyAlignment="1">
      <alignment horizontal="center"/>
      <protection/>
    </xf>
    <xf numFmtId="0" fontId="0" fillId="34" borderId="10" xfId="51" applyFill="1" applyBorder="1">
      <alignment/>
      <protection/>
    </xf>
    <xf numFmtId="0" fontId="0" fillId="43" borderId="10" xfId="51" applyFill="1" applyBorder="1">
      <alignment/>
      <protection/>
    </xf>
    <xf numFmtId="0" fontId="0" fillId="0" borderId="0" xfId="51">
      <alignment/>
      <protection/>
    </xf>
    <xf numFmtId="0" fontId="0" fillId="39" borderId="10" xfId="51" applyFill="1" applyBorder="1">
      <alignment/>
      <protection/>
    </xf>
    <xf numFmtId="0" fontId="0" fillId="19" borderId="0" xfId="51" applyFill="1">
      <alignment/>
      <protection/>
    </xf>
    <xf numFmtId="0" fontId="0" fillId="44" borderId="10" xfId="51" applyFill="1" applyBorder="1">
      <alignment/>
      <protection/>
    </xf>
    <xf numFmtId="0" fontId="0" fillId="45" borderId="10" xfId="52" applyFont="1" applyFill="1" applyBorder="1">
      <alignment/>
      <protection/>
    </xf>
    <xf numFmtId="0" fontId="0" fillId="41" borderId="10" xfId="51" applyFill="1" applyBorder="1">
      <alignment/>
      <protection/>
    </xf>
    <xf numFmtId="0" fontId="0" fillId="46" borderId="10" xfId="51" applyFill="1" applyBorder="1">
      <alignment/>
      <protection/>
    </xf>
    <xf numFmtId="0" fontId="0" fillId="47" borderId="10" xfId="51" applyFill="1" applyBorder="1">
      <alignment/>
      <protection/>
    </xf>
    <xf numFmtId="0" fontId="0" fillId="18" borderId="10" xfId="51" applyFill="1" applyBorder="1">
      <alignment/>
      <protection/>
    </xf>
    <xf numFmtId="0" fontId="0" fillId="35" borderId="10" xfId="51" applyFill="1" applyBorder="1">
      <alignment/>
      <protection/>
    </xf>
    <xf numFmtId="0" fontId="0" fillId="0" borderId="10" xfId="52" applyBorder="1">
      <alignment/>
      <protection/>
    </xf>
    <xf numFmtId="0" fontId="0" fillId="48" borderId="10" xfId="52" applyFont="1" applyFill="1" applyBorder="1" applyAlignment="1">
      <alignment horizontal="center"/>
      <protection/>
    </xf>
    <xf numFmtId="0" fontId="0" fillId="48" borderId="12" xfId="52" applyFont="1" applyFill="1" applyBorder="1" applyAlignment="1">
      <alignment horizontal="center"/>
      <protection/>
    </xf>
    <xf numFmtId="0" fontId="0" fillId="48" borderId="13" xfId="52" applyFont="1" applyFill="1" applyBorder="1" applyAlignment="1">
      <alignment horizontal="center"/>
      <protection/>
    </xf>
    <xf numFmtId="0" fontId="0" fillId="48" borderId="14" xfId="52" applyFont="1" applyFill="1" applyBorder="1" applyAlignment="1">
      <alignment horizontal="center"/>
      <protection/>
    </xf>
    <xf numFmtId="14" fontId="0" fillId="0" borderId="0" xfId="52" applyNumberFormat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89raspored" xfId="51"/>
    <cellStyle name="Obično_89raspored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2">
    <dxf>
      <fill>
        <patternFill>
          <bgColor indexed="14"/>
        </patternFill>
      </fill>
    </dxf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80" workbookViewId="0" topLeftCell="A1">
      <selection activeCell="AH30" sqref="AH30"/>
    </sheetView>
  </sheetViews>
  <sheetFormatPr defaultColWidth="9.140625" defaultRowHeight="12.75"/>
  <cols>
    <col min="1" max="35" width="3.7109375" style="1" customWidth="1"/>
    <col min="36" max="36" width="3.8515625" style="1" hidden="1" customWidth="1"/>
    <col min="37" max="37" width="3.28125" style="1" hidden="1" customWidth="1"/>
    <col min="38" max="38" width="3.8515625" style="1" hidden="1" customWidth="1"/>
    <col min="39" max="39" width="4.00390625" style="1" hidden="1" customWidth="1"/>
    <col min="40" max="40" width="3.8515625" style="1" hidden="1" customWidth="1"/>
    <col min="41" max="16384" width="9.140625" style="1" customWidth="1"/>
  </cols>
  <sheetData>
    <row r="1" spans="1:40" ht="24.75" customHeight="1">
      <c r="A1" s="31" t="s">
        <v>0</v>
      </c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 t="s">
        <v>1</v>
      </c>
      <c r="I1" s="31">
        <v>1</v>
      </c>
      <c r="J1" s="31">
        <v>2</v>
      </c>
      <c r="K1" s="31">
        <v>3</v>
      </c>
      <c r="L1" s="31">
        <v>4</v>
      </c>
      <c r="M1" s="31">
        <v>5</v>
      </c>
      <c r="N1" s="31">
        <v>6</v>
      </c>
      <c r="O1" s="31" t="s">
        <v>2</v>
      </c>
      <c r="P1" s="31">
        <v>1</v>
      </c>
      <c r="Q1" s="31">
        <v>2</v>
      </c>
      <c r="R1" s="31">
        <v>3</v>
      </c>
      <c r="S1" s="31">
        <v>4</v>
      </c>
      <c r="T1" s="31">
        <v>5</v>
      </c>
      <c r="U1" s="31">
        <v>6</v>
      </c>
      <c r="V1" s="31" t="s">
        <v>3</v>
      </c>
      <c r="W1" s="31">
        <v>1</v>
      </c>
      <c r="X1" s="31">
        <v>2</v>
      </c>
      <c r="Y1" s="31">
        <v>3</v>
      </c>
      <c r="Z1" s="31">
        <v>4</v>
      </c>
      <c r="AA1" s="31">
        <v>5</v>
      </c>
      <c r="AB1" s="31">
        <v>6</v>
      </c>
      <c r="AC1" s="31" t="s">
        <v>4</v>
      </c>
      <c r="AD1" s="31">
        <v>1</v>
      </c>
      <c r="AE1" s="31">
        <v>2</v>
      </c>
      <c r="AF1" s="31">
        <v>3</v>
      </c>
      <c r="AG1" s="31">
        <v>4</v>
      </c>
      <c r="AH1" s="31">
        <v>5</v>
      </c>
      <c r="AI1" s="31">
        <v>6</v>
      </c>
      <c r="AJ1" s="1" t="s">
        <v>31</v>
      </c>
      <c r="AK1" s="1" t="s">
        <v>30</v>
      </c>
      <c r="AL1" s="1" t="s">
        <v>29</v>
      </c>
      <c r="AM1" s="1" t="s">
        <v>28</v>
      </c>
      <c r="AN1" s="1" t="s">
        <v>27</v>
      </c>
    </row>
    <row r="2" spans="1:40" ht="24.75" customHeight="1">
      <c r="A2" s="32" t="s">
        <v>5</v>
      </c>
      <c r="B2" s="13">
        <v>5</v>
      </c>
      <c r="C2" s="15">
        <v>6</v>
      </c>
      <c r="D2" s="11">
        <v>7</v>
      </c>
      <c r="E2" s="12">
        <v>8</v>
      </c>
      <c r="F2" s="20"/>
      <c r="G2" s="20"/>
      <c r="H2" s="16" t="s">
        <v>6</v>
      </c>
      <c r="I2" s="20"/>
      <c r="J2" s="20"/>
      <c r="K2" s="13">
        <v>5</v>
      </c>
      <c r="L2" s="15">
        <v>6</v>
      </c>
      <c r="M2" s="12">
        <v>8</v>
      </c>
      <c r="N2" s="11">
        <v>7</v>
      </c>
      <c r="O2" s="16" t="s">
        <v>6</v>
      </c>
      <c r="P2" s="20"/>
      <c r="Q2" s="20"/>
      <c r="R2" s="11">
        <v>7</v>
      </c>
      <c r="S2" s="12">
        <v>8</v>
      </c>
      <c r="T2" s="13">
        <v>5</v>
      </c>
      <c r="U2" s="15">
        <v>6</v>
      </c>
      <c r="V2" s="16" t="s">
        <v>6</v>
      </c>
      <c r="W2" s="11">
        <v>7</v>
      </c>
      <c r="X2" s="12">
        <v>8</v>
      </c>
      <c r="Y2" s="13">
        <v>5</v>
      </c>
      <c r="Z2" s="15">
        <v>6</v>
      </c>
      <c r="AA2" s="12" t="s">
        <v>10</v>
      </c>
      <c r="AB2" s="33" t="s">
        <v>22</v>
      </c>
      <c r="AC2" s="16" t="s">
        <v>6</v>
      </c>
      <c r="AD2" s="15">
        <v>6</v>
      </c>
      <c r="AE2" s="13">
        <v>5</v>
      </c>
      <c r="AF2" s="20"/>
      <c r="AG2" s="20"/>
      <c r="AH2" s="33"/>
      <c r="AI2" s="20"/>
      <c r="AJ2" s="1">
        <f>COUNTIF(B2:AI2,5)</f>
        <v>5</v>
      </c>
      <c r="AK2" s="1">
        <f>COUNTIF(B2:AI2,6)</f>
        <v>5</v>
      </c>
      <c r="AL2" s="1">
        <f>COUNTIF(B2:AI2,7)</f>
        <v>4</v>
      </c>
      <c r="AM2" s="1">
        <f>COUNTIF(B2:AI2,8)</f>
        <v>4</v>
      </c>
      <c r="AN2" s="1">
        <f>COUNTIF(B2:AI2,"b")</f>
        <v>0</v>
      </c>
    </row>
    <row r="3" spans="1:40" ht="24.75" customHeight="1">
      <c r="A3" s="34" t="s">
        <v>7</v>
      </c>
      <c r="B3" s="44" t="s">
        <v>35</v>
      </c>
      <c r="C3" s="44"/>
      <c r="D3" s="44"/>
      <c r="E3" s="44"/>
      <c r="F3" s="44"/>
      <c r="G3" s="44"/>
      <c r="H3" s="16" t="s">
        <v>6</v>
      </c>
      <c r="I3" s="13">
        <v>5</v>
      </c>
      <c r="J3" s="15">
        <v>6</v>
      </c>
      <c r="K3" s="14"/>
      <c r="L3" s="14"/>
      <c r="M3" s="11">
        <v>7</v>
      </c>
      <c r="N3" s="12">
        <v>8</v>
      </c>
      <c r="O3" s="16" t="s">
        <v>6</v>
      </c>
      <c r="P3" s="44" t="s">
        <v>40</v>
      </c>
      <c r="Q3" s="44"/>
      <c r="R3" s="44"/>
      <c r="S3" s="44"/>
      <c r="T3" s="44"/>
      <c r="U3" s="44"/>
      <c r="V3" s="16" t="s">
        <v>6</v>
      </c>
      <c r="W3" s="44" t="s">
        <v>40</v>
      </c>
      <c r="X3" s="44"/>
      <c r="Y3" s="44"/>
      <c r="Z3" s="44"/>
      <c r="AA3" s="44"/>
      <c r="AB3" s="44"/>
      <c r="AC3" s="16" t="s">
        <v>6</v>
      </c>
      <c r="AD3" s="44" t="s">
        <v>36</v>
      </c>
      <c r="AE3" s="44"/>
      <c r="AF3" s="44"/>
      <c r="AG3" s="44"/>
      <c r="AH3" s="44"/>
      <c r="AI3" s="44"/>
      <c r="AJ3" s="1">
        <f>COUNTIF(B3:AI3,5)</f>
        <v>1</v>
      </c>
      <c r="AK3" s="1">
        <f>COUNTIF(B3:AI3,6)</f>
        <v>1</v>
      </c>
      <c r="AL3" s="1">
        <f>COUNTIF(B3:AI3,7)</f>
        <v>1</v>
      </c>
      <c r="AM3" s="1">
        <f>COUNTIF(B3:AI3,8)</f>
        <v>1</v>
      </c>
      <c r="AN3" s="1">
        <f>COUNTIF(B3:AI3,"b")</f>
        <v>0</v>
      </c>
    </row>
    <row r="4" spans="1:40" ht="24.75" customHeight="1">
      <c r="A4" s="32" t="s">
        <v>9</v>
      </c>
      <c r="B4" s="14"/>
      <c r="C4" s="14"/>
      <c r="D4" s="20"/>
      <c r="E4" s="20"/>
      <c r="F4" s="20"/>
      <c r="G4" s="20"/>
      <c r="H4" s="16" t="s">
        <v>6</v>
      </c>
      <c r="I4" s="20"/>
      <c r="J4" s="20"/>
      <c r="K4" s="20"/>
      <c r="L4" s="20"/>
      <c r="M4" s="20"/>
      <c r="N4" s="20"/>
      <c r="O4" s="16" t="s">
        <v>6</v>
      </c>
      <c r="P4" s="14"/>
      <c r="Q4" s="14"/>
      <c r="R4" s="20"/>
      <c r="S4" s="20"/>
      <c r="T4" s="20"/>
      <c r="U4" s="20"/>
      <c r="V4" s="16" t="s">
        <v>6</v>
      </c>
      <c r="W4" s="15">
        <v>6</v>
      </c>
      <c r="X4" s="13">
        <v>5</v>
      </c>
      <c r="Y4" s="12">
        <v>8</v>
      </c>
      <c r="Z4" s="11">
        <v>7</v>
      </c>
      <c r="AA4" s="35">
        <v>4</v>
      </c>
      <c r="AB4" s="11" t="s">
        <v>14</v>
      </c>
      <c r="AC4" s="16" t="s">
        <v>6</v>
      </c>
      <c r="AD4" s="20"/>
      <c r="AE4" s="33"/>
      <c r="AF4" s="20"/>
      <c r="AG4" s="33"/>
      <c r="AH4" s="20"/>
      <c r="AI4" s="27"/>
      <c r="AJ4" s="1">
        <f>COUNTIF(B4:AI4,5)</f>
        <v>1</v>
      </c>
      <c r="AK4" s="1">
        <f>COUNTIF(B4:AI4,6)</f>
        <v>1</v>
      </c>
      <c r="AL4" s="1">
        <f>COUNTIF(B4:AI4,7)</f>
        <v>1</v>
      </c>
      <c r="AM4" s="1">
        <f>COUNTIF(B4:AI4,8)</f>
        <v>1</v>
      </c>
      <c r="AN4" s="1">
        <f>COUNTIF(B4:AI4,"b")</f>
        <v>0</v>
      </c>
    </row>
    <row r="5" spans="1:40" ht="24.75" customHeight="1">
      <c r="A5" s="36" t="s">
        <v>11</v>
      </c>
      <c r="B5" s="33"/>
      <c r="C5" s="20"/>
      <c r="D5" s="20"/>
      <c r="E5" s="20"/>
      <c r="F5" s="28" t="s">
        <v>42</v>
      </c>
      <c r="G5" s="28" t="s">
        <v>42</v>
      </c>
      <c r="H5" s="16" t="s">
        <v>6</v>
      </c>
      <c r="I5" s="15">
        <v>6</v>
      </c>
      <c r="J5" s="13">
        <v>5</v>
      </c>
      <c r="K5" s="11">
        <v>7</v>
      </c>
      <c r="L5" s="12">
        <v>8</v>
      </c>
      <c r="M5" s="20"/>
      <c r="N5" s="20"/>
      <c r="O5" s="16" t="s">
        <v>6</v>
      </c>
      <c r="P5" s="11">
        <v>7</v>
      </c>
      <c r="Q5" s="12">
        <v>8</v>
      </c>
      <c r="R5" s="13">
        <v>5</v>
      </c>
      <c r="S5" s="15">
        <v>6</v>
      </c>
      <c r="T5" s="20" t="s">
        <v>51</v>
      </c>
      <c r="U5" s="20" t="s">
        <v>51</v>
      </c>
      <c r="V5" s="16" t="s">
        <v>6</v>
      </c>
      <c r="W5" s="20"/>
      <c r="X5" s="20"/>
      <c r="Y5" s="28" t="s">
        <v>44</v>
      </c>
      <c r="Z5" s="28" t="s">
        <v>44</v>
      </c>
      <c r="AA5" s="13" t="s">
        <v>32</v>
      </c>
      <c r="AB5" s="13" t="s">
        <v>32</v>
      </c>
      <c r="AC5" s="16" t="s">
        <v>6</v>
      </c>
      <c r="AD5" s="13">
        <v>5</v>
      </c>
      <c r="AE5" s="12">
        <v>8</v>
      </c>
      <c r="AF5" s="11">
        <v>7</v>
      </c>
      <c r="AG5" s="15">
        <v>6</v>
      </c>
      <c r="AH5" s="37" t="s">
        <v>37</v>
      </c>
      <c r="AI5" s="37" t="s">
        <v>37</v>
      </c>
      <c r="AJ5" s="1">
        <f>COUNTIF(B5:AI5,5)</f>
        <v>3</v>
      </c>
      <c r="AK5" s="1">
        <f>COUNTIF(B5:AI5,6)</f>
        <v>3</v>
      </c>
      <c r="AL5" s="1">
        <f>COUNTIF(B5:AI5,7)</f>
        <v>3</v>
      </c>
      <c r="AM5" s="1">
        <f>COUNTIF(B5:AI5,8)</f>
        <v>3</v>
      </c>
      <c r="AN5" s="1">
        <f>COUNTIF(B5:AI5,"b")</f>
        <v>0</v>
      </c>
    </row>
    <row r="6" spans="1:40" ht="24.75" customHeight="1">
      <c r="A6" s="38" t="s">
        <v>12</v>
      </c>
      <c r="B6" s="20"/>
      <c r="C6" s="20"/>
      <c r="D6" s="15">
        <v>6</v>
      </c>
      <c r="E6" s="13">
        <v>5</v>
      </c>
      <c r="F6" s="11">
        <v>7</v>
      </c>
      <c r="G6" s="12">
        <v>8</v>
      </c>
      <c r="H6" s="16" t="s">
        <v>6</v>
      </c>
      <c r="I6" s="12">
        <v>8</v>
      </c>
      <c r="J6" s="11">
        <v>7</v>
      </c>
      <c r="K6" s="20"/>
      <c r="L6" s="20"/>
      <c r="M6" s="15">
        <v>6</v>
      </c>
      <c r="N6" s="13">
        <v>5</v>
      </c>
      <c r="O6" s="16" t="s">
        <v>6</v>
      </c>
      <c r="P6" s="12">
        <v>8</v>
      </c>
      <c r="Q6" s="11">
        <v>7</v>
      </c>
      <c r="R6" s="15">
        <v>6</v>
      </c>
      <c r="S6" s="13">
        <v>5</v>
      </c>
      <c r="T6" s="28"/>
      <c r="U6" s="28"/>
      <c r="V6" s="16" t="s">
        <v>6</v>
      </c>
      <c r="W6" s="20"/>
      <c r="X6" s="20"/>
      <c r="Y6" s="15">
        <v>6</v>
      </c>
      <c r="Z6" s="13">
        <v>5</v>
      </c>
      <c r="AA6" s="11">
        <v>7</v>
      </c>
      <c r="AB6" s="12">
        <v>8</v>
      </c>
      <c r="AC6" s="16" t="s">
        <v>6</v>
      </c>
      <c r="AD6" s="20"/>
      <c r="AE6" s="20"/>
      <c r="AF6" s="20"/>
      <c r="AG6" s="20"/>
      <c r="AH6" s="20"/>
      <c r="AI6" s="43"/>
      <c r="AJ6" s="1">
        <f>COUNTIF(B6:AG6,5)</f>
        <v>4</v>
      </c>
      <c r="AK6" s="1">
        <f>COUNTIF(B6:AG6,6)</f>
        <v>4</v>
      </c>
      <c r="AL6" s="1">
        <f>COUNTIF(B6:AG6,7)</f>
        <v>4</v>
      </c>
      <c r="AM6" s="1">
        <f>COUNTIF(B6:AG6,8)</f>
        <v>4</v>
      </c>
      <c r="AN6" s="1">
        <f>COUNTIF(B6:AG6,"b")</f>
        <v>0</v>
      </c>
    </row>
    <row r="7" spans="1:40" ht="24.75" customHeight="1">
      <c r="A7" s="10" t="s">
        <v>25</v>
      </c>
      <c r="B7" s="11">
        <v>7</v>
      </c>
      <c r="C7" s="12">
        <v>8</v>
      </c>
      <c r="D7" s="13">
        <v>5</v>
      </c>
      <c r="E7" s="15">
        <v>6</v>
      </c>
      <c r="F7" s="14" t="s">
        <v>47</v>
      </c>
      <c r="G7" s="14" t="s">
        <v>47</v>
      </c>
      <c r="H7" s="16" t="s">
        <v>6</v>
      </c>
      <c r="I7" s="44" t="s">
        <v>8</v>
      </c>
      <c r="J7" s="44"/>
      <c r="K7" s="44"/>
      <c r="L7" s="44"/>
      <c r="M7" s="44"/>
      <c r="N7" s="44"/>
      <c r="O7" s="18" t="s">
        <v>6</v>
      </c>
      <c r="P7" s="19">
        <v>6</v>
      </c>
      <c r="Q7" s="29">
        <v>5</v>
      </c>
      <c r="R7" s="14" t="s">
        <v>47</v>
      </c>
      <c r="S7" s="14" t="s">
        <v>47</v>
      </c>
      <c r="T7" s="12">
        <v>8</v>
      </c>
      <c r="U7" s="11">
        <v>7</v>
      </c>
      <c r="V7" s="16" t="s">
        <v>6</v>
      </c>
      <c r="W7" s="44" t="s">
        <v>8</v>
      </c>
      <c r="X7" s="44"/>
      <c r="Y7" s="44"/>
      <c r="Z7" s="44"/>
      <c r="AA7" s="44"/>
      <c r="AB7" s="44"/>
      <c r="AC7" s="16" t="s">
        <v>6</v>
      </c>
      <c r="AD7" s="12">
        <v>8</v>
      </c>
      <c r="AE7" s="11">
        <v>7</v>
      </c>
      <c r="AF7" s="12">
        <v>8</v>
      </c>
      <c r="AG7" s="11">
        <v>7</v>
      </c>
      <c r="AH7" s="33"/>
      <c r="AI7" s="14"/>
      <c r="AJ7" s="1">
        <f>COUNTIF(B7:AH7,5)</f>
        <v>2</v>
      </c>
      <c r="AK7" s="1">
        <f>COUNTIF(B7:AH7,6)</f>
        <v>2</v>
      </c>
      <c r="AL7" s="1">
        <f>COUNTIF(B7:AH7,7)</f>
        <v>4</v>
      </c>
      <c r="AM7" s="1">
        <f>COUNTIF(B7:AH7,8)</f>
        <v>4</v>
      </c>
      <c r="AN7" s="1">
        <f>COUNTIF(B7:AH7,"b")</f>
        <v>0</v>
      </c>
    </row>
    <row r="8" spans="1:40" ht="24.75" customHeight="1">
      <c r="A8" s="39" t="s">
        <v>15</v>
      </c>
      <c r="B8" s="20"/>
      <c r="C8" s="20"/>
      <c r="D8" s="21">
        <v>8</v>
      </c>
      <c r="E8" s="11">
        <v>7</v>
      </c>
      <c r="F8" s="12">
        <v>8</v>
      </c>
      <c r="G8" s="11">
        <v>7</v>
      </c>
      <c r="H8" s="16" t="s">
        <v>6</v>
      </c>
      <c r="I8" s="44" t="s">
        <v>18</v>
      </c>
      <c r="J8" s="44"/>
      <c r="K8" s="44"/>
      <c r="L8" s="44"/>
      <c r="M8" s="44"/>
      <c r="N8" s="44"/>
      <c r="O8" s="16" t="s">
        <v>6</v>
      </c>
      <c r="P8" s="44" t="s">
        <v>18</v>
      </c>
      <c r="Q8" s="44"/>
      <c r="R8" s="44"/>
      <c r="S8" s="44"/>
      <c r="T8" s="44"/>
      <c r="U8" s="44"/>
      <c r="V8" s="16" t="s">
        <v>6</v>
      </c>
      <c r="W8" s="44" t="s">
        <v>18</v>
      </c>
      <c r="X8" s="44"/>
      <c r="Y8" s="44"/>
      <c r="Z8" s="44"/>
      <c r="AA8" s="44"/>
      <c r="AB8" s="44"/>
      <c r="AC8" s="16" t="s">
        <v>6</v>
      </c>
      <c r="AD8" s="44" t="s">
        <v>18</v>
      </c>
      <c r="AE8" s="44"/>
      <c r="AF8" s="44"/>
      <c r="AG8" s="44"/>
      <c r="AH8" s="44"/>
      <c r="AI8" s="44"/>
      <c r="AJ8" s="1">
        <f>COUNTIF(B8:AI8,5)</f>
        <v>0</v>
      </c>
      <c r="AK8" s="1">
        <f>COUNTIF(B8:AI8,6)</f>
        <v>0</v>
      </c>
      <c r="AL8" s="1">
        <f>COUNTIF(B8:AI8,7)</f>
        <v>2</v>
      </c>
      <c r="AM8" s="1">
        <f aca="true" t="shared" si="0" ref="AM8:AM14">COUNTIF(B8:AI8,8)</f>
        <v>2</v>
      </c>
      <c r="AN8" s="1">
        <f>COUNTIF(B8:AI8,"b")</f>
        <v>0</v>
      </c>
    </row>
    <row r="9" spans="1:40" ht="24.75" customHeight="1">
      <c r="A9" s="40" t="s">
        <v>16</v>
      </c>
      <c r="B9" s="44" t="s">
        <v>8</v>
      </c>
      <c r="C9" s="44"/>
      <c r="D9" s="44"/>
      <c r="E9" s="44"/>
      <c r="F9" s="44"/>
      <c r="G9" s="44"/>
      <c r="H9" s="16" t="s">
        <v>6</v>
      </c>
      <c r="I9" s="11">
        <v>7</v>
      </c>
      <c r="J9" s="12">
        <v>8</v>
      </c>
      <c r="K9" s="15">
        <v>6</v>
      </c>
      <c r="L9" s="13">
        <v>5</v>
      </c>
      <c r="M9" s="20"/>
      <c r="N9" s="20"/>
      <c r="O9" s="16" t="s">
        <v>6</v>
      </c>
      <c r="P9" s="45" t="s">
        <v>8</v>
      </c>
      <c r="Q9" s="46"/>
      <c r="R9" s="46"/>
      <c r="S9" s="46"/>
      <c r="T9" s="46"/>
      <c r="U9" s="47"/>
      <c r="V9" s="16" t="s">
        <v>6</v>
      </c>
      <c r="W9" s="44" t="s">
        <v>8</v>
      </c>
      <c r="X9" s="44"/>
      <c r="Y9" s="44"/>
      <c r="Z9" s="44"/>
      <c r="AA9" s="44"/>
      <c r="AB9" s="44"/>
      <c r="AC9" s="16" t="s">
        <v>6</v>
      </c>
      <c r="AD9" s="20"/>
      <c r="AE9" s="15">
        <v>6</v>
      </c>
      <c r="AF9" s="13">
        <v>5</v>
      </c>
      <c r="AG9" s="12">
        <v>8</v>
      </c>
      <c r="AH9" s="11">
        <v>7</v>
      </c>
      <c r="AI9" s="20"/>
      <c r="AJ9" s="1">
        <f>COUNTIF(B9:AI9,5)</f>
        <v>2</v>
      </c>
      <c r="AK9" s="1">
        <f>COUNTIF(B9:AF9,6)</f>
        <v>2</v>
      </c>
      <c r="AL9" s="1">
        <f>COUNTIF(B9:AG9,7)</f>
        <v>1</v>
      </c>
      <c r="AM9" s="1">
        <f t="shared" si="0"/>
        <v>2</v>
      </c>
      <c r="AN9" s="1">
        <f>COUNTIF(B9:AF9,"b")</f>
        <v>0</v>
      </c>
    </row>
    <row r="10" spans="1:40" ht="24.75" customHeight="1">
      <c r="A10" s="40" t="s">
        <v>17</v>
      </c>
      <c r="B10" s="12">
        <v>8</v>
      </c>
      <c r="C10" s="11">
        <v>7</v>
      </c>
      <c r="D10" s="13">
        <v>5</v>
      </c>
      <c r="E10" s="33" t="s">
        <v>22</v>
      </c>
      <c r="F10" s="15">
        <v>6</v>
      </c>
      <c r="G10" s="15" t="s">
        <v>19</v>
      </c>
      <c r="H10" s="16" t="s">
        <v>6</v>
      </c>
      <c r="I10" s="44" t="s">
        <v>18</v>
      </c>
      <c r="J10" s="44"/>
      <c r="K10" s="44"/>
      <c r="L10" s="44"/>
      <c r="M10" s="44"/>
      <c r="N10" s="44"/>
      <c r="O10" s="18" t="s">
        <v>6</v>
      </c>
      <c r="P10" s="20"/>
      <c r="Q10" s="20"/>
      <c r="R10" s="12">
        <v>8</v>
      </c>
      <c r="S10" s="11">
        <v>7</v>
      </c>
      <c r="T10" s="19">
        <v>6</v>
      </c>
      <c r="U10" s="29">
        <v>5</v>
      </c>
      <c r="V10" s="16" t="s">
        <v>6</v>
      </c>
      <c r="W10" s="44" t="s">
        <v>18</v>
      </c>
      <c r="X10" s="44"/>
      <c r="Y10" s="44"/>
      <c r="Z10" s="44"/>
      <c r="AA10" s="44"/>
      <c r="AB10" s="44"/>
      <c r="AC10" s="16" t="s">
        <v>6</v>
      </c>
      <c r="AD10" s="20"/>
      <c r="AE10" s="20"/>
      <c r="AF10" s="20"/>
      <c r="AG10" s="20"/>
      <c r="AH10" s="20"/>
      <c r="AI10" s="27"/>
      <c r="AJ10" s="1">
        <f>COUNTIF(F10:AI10,5)</f>
        <v>1</v>
      </c>
      <c r="AK10" s="1">
        <f>COUNTIF(F10:AI10,6)</f>
        <v>2</v>
      </c>
      <c r="AL10" s="1">
        <f>COUNTIF(B10:AI10,7)</f>
        <v>2</v>
      </c>
      <c r="AM10" s="1">
        <f>COUNTIF(B10:AI10,8)</f>
        <v>2</v>
      </c>
      <c r="AN10" s="1">
        <f>COUNTIF(F10:AC10,"b")</f>
        <v>0</v>
      </c>
    </row>
    <row r="11" spans="1:40" ht="24.75" customHeight="1">
      <c r="A11" s="41" t="s">
        <v>26</v>
      </c>
      <c r="B11" s="15">
        <v>6</v>
      </c>
      <c r="C11" s="13">
        <v>5</v>
      </c>
      <c r="D11" s="33"/>
      <c r="E11" s="28" t="s">
        <v>39</v>
      </c>
      <c r="F11" s="13" t="s">
        <v>13</v>
      </c>
      <c r="G11" s="28" t="s">
        <v>38</v>
      </c>
      <c r="H11" s="16" t="s">
        <v>6</v>
      </c>
      <c r="I11" s="33"/>
      <c r="J11" s="20"/>
      <c r="K11" s="20"/>
      <c r="L11" s="33"/>
      <c r="M11" s="28" t="s">
        <v>45</v>
      </c>
      <c r="N11" s="20" t="s">
        <v>48</v>
      </c>
      <c r="O11" s="16" t="s">
        <v>6</v>
      </c>
      <c r="P11" s="20"/>
      <c r="Q11" s="20"/>
      <c r="R11" s="20"/>
      <c r="S11" s="33"/>
      <c r="T11" s="20" t="s">
        <v>49</v>
      </c>
      <c r="U11" s="20" t="s">
        <v>49</v>
      </c>
      <c r="V11" s="16" t="s">
        <v>6</v>
      </c>
      <c r="W11" s="12">
        <v>8</v>
      </c>
      <c r="X11" s="11">
        <v>7</v>
      </c>
      <c r="Y11" s="14" t="s">
        <v>46</v>
      </c>
      <c r="Z11" s="14" t="s">
        <v>46</v>
      </c>
      <c r="AA11" s="15" t="s">
        <v>33</v>
      </c>
      <c r="AB11" s="15" t="s">
        <v>33</v>
      </c>
      <c r="AC11" s="16" t="s">
        <v>6</v>
      </c>
      <c r="AD11" s="20"/>
      <c r="AE11" s="20"/>
      <c r="AF11" s="14"/>
      <c r="AG11" s="20"/>
      <c r="AH11" s="13" t="s">
        <v>34</v>
      </c>
      <c r="AI11" s="13" t="s">
        <v>34</v>
      </c>
      <c r="AJ11" s="1">
        <f>COUNTIF(B11:AI11,5)</f>
        <v>1</v>
      </c>
      <c r="AK11" s="1">
        <f>COUNTIF(B11:AI11,6)</f>
        <v>1</v>
      </c>
      <c r="AL11" s="1">
        <f>COUNTIF(B11:AI11,7)</f>
        <v>1</v>
      </c>
      <c r="AM11" s="1">
        <f>COUNTIF(B11:AI11,8)</f>
        <v>1</v>
      </c>
      <c r="AN11" s="1">
        <f>COUNTIF(B11:AI11,"b")</f>
        <v>0</v>
      </c>
    </row>
    <row r="12" spans="1:40" ht="24.75" customHeight="1">
      <c r="A12" s="42" t="s">
        <v>20</v>
      </c>
      <c r="B12" s="44" t="s">
        <v>8</v>
      </c>
      <c r="C12" s="44"/>
      <c r="D12" s="44"/>
      <c r="E12" s="44"/>
      <c r="F12" s="44"/>
      <c r="G12" s="44"/>
      <c r="H12" s="16" t="s">
        <v>6</v>
      </c>
      <c r="I12" s="44" t="s">
        <v>8</v>
      </c>
      <c r="J12" s="44"/>
      <c r="K12" s="44"/>
      <c r="L12" s="44"/>
      <c r="M12" s="44"/>
      <c r="N12" s="44"/>
      <c r="O12" s="16" t="s">
        <v>6</v>
      </c>
      <c r="P12" s="13">
        <v>5</v>
      </c>
      <c r="Q12" s="15">
        <v>6</v>
      </c>
      <c r="R12" s="20"/>
      <c r="S12" s="20"/>
      <c r="T12" s="11">
        <v>7</v>
      </c>
      <c r="U12" s="12">
        <v>8</v>
      </c>
      <c r="V12" s="16" t="s">
        <v>6</v>
      </c>
      <c r="W12" s="44" t="s">
        <v>8</v>
      </c>
      <c r="X12" s="44"/>
      <c r="Y12" s="44"/>
      <c r="Z12" s="44"/>
      <c r="AA12" s="44"/>
      <c r="AB12" s="44"/>
      <c r="AC12" s="16" t="s">
        <v>6</v>
      </c>
      <c r="AD12" s="11">
        <v>7</v>
      </c>
      <c r="AE12" s="33"/>
      <c r="AF12" s="15">
        <v>6</v>
      </c>
      <c r="AG12" s="13">
        <v>5</v>
      </c>
      <c r="AH12" s="12">
        <v>8</v>
      </c>
      <c r="AI12" s="20"/>
      <c r="AJ12" s="1">
        <f>COUNTIF(B12:AI12,5)</f>
        <v>2</v>
      </c>
      <c r="AK12" s="1">
        <f>COUNTIF(B12:AI12,6)</f>
        <v>2</v>
      </c>
      <c r="AL12" s="1">
        <f>COUNTIF(B12:AI12,7)</f>
        <v>2</v>
      </c>
      <c r="AM12" s="1">
        <f t="shared" si="0"/>
        <v>2</v>
      </c>
      <c r="AN12" s="1">
        <f>COUNTIF(B12:AG12,"b")</f>
        <v>0</v>
      </c>
    </row>
    <row r="13" spans="1:35" ht="24.75" customHeight="1">
      <c r="A13" s="38" t="s">
        <v>21</v>
      </c>
      <c r="B13" s="45" t="s">
        <v>24</v>
      </c>
      <c r="C13" s="46"/>
      <c r="D13" s="46"/>
      <c r="E13" s="46"/>
      <c r="F13" s="46"/>
      <c r="G13" s="47"/>
      <c r="H13" s="16" t="s">
        <v>6</v>
      </c>
      <c r="I13" s="20"/>
      <c r="J13" s="14" t="s">
        <v>50</v>
      </c>
      <c r="K13" s="12">
        <v>8</v>
      </c>
      <c r="L13" s="11">
        <v>7</v>
      </c>
      <c r="M13" s="13">
        <v>5</v>
      </c>
      <c r="N13" s="15">
        <v>6</v>
      </c>
      <c r="O13" s="16" t="s">
        <v>6</v>
      </c>
      <c r="P13" s="45" t="s">
        <v>24</v>
      </c>
      <c r="Q13" s="46"/>
      <c r="R13" s="46"/>
      <c r="S13" s="46"/>
      <c r="T13" s="46"/>
      <c r="U13" s="47"/>
      <c r="V13" s="16" t="s">
        <v>6</v>
      </c>
      <c r="W13" s="13">
        <v>5</v>
      </c>
      <c r="X13" s="15">
        <v>6</v>
      </c>
      <c r="Y13" s="11">
        <v>7</v>
      </c>
      <c r="Z13" s="12">
        <v>8</v>
      </c>
      <c r="AA13" s="14" t="s">
        <v>50</v>
      </c>
      <c r="AB13" s="33"/>
      <c r="AC13" s="16" t="s">
        <v>6</v>
      </c>
      <c r="AD13" s="45" t="s">
        <v>24</v>
      </c>
      <c r="AE13" s="46"/>
      <c r="AF13" s="46"/>
      <c r="AG13" s="46"/>
      <c r="AH13" s="46"/>
      <c r="AI13" s="47"/>
    </row>
    <row r="14" spans="1:40" ht="24.75" customHeight="1">
      <c r="A14" s="26" t="s">
        <v>41</v>
      </c>
      <c r="B14" s="23"/>
      <c r="C14" s="23"/>
      <c r="D14" s="20"/>
      <c r="E14" s="20"/>
      <c r="F14" s="20"/>
      <c r="G14" s="20"/>
      <c r="H14" s="24"/>
      <c r="I14" s="20"/>
      <c r="J14" s="20"/>
      <c r="K14" s="20"/>
      <c r="L14" s="20"/>
      <c r="M14" s="28"/>
      <c r="N14" s="28"/>
      <c r="O14" s="24"/>
      <c r="P14" s="30"/>
      <c r="Q14" s="30"/>
      <c r="R14" s="30"/>
      <c r="S14" s="30"/>
      <c r="T14" s="30"/>
      <c r="U14" s="30"/>
      <c r="V14" s="24"/>
      <c r="W14" s="28"/>
      <c r="X14" s="28"/>
      <c r="Y14" s="20"/>
      <c r="Z14" s="20"/>
      <c r="AA14" s="20"/>
      <c r="AB14" s="20"/>
      <c r="AC14" s="24"/>
      <c r="AD14" s="30"/>
      <c r="AE14" s="30"/>
      <c r="AF14" s="30"/>
      <c r="AG14" s="30"/>
      <c r="AH14" s="20"/>
      <c r="AI14" s="20"/>
      <c r="AJ14" s="1">
        <f>COUNTIF(B14:AI14,5)</f>
        <v>0</v>
      </c>
      <c r="AK14" s="1">
        <f>COUNTIF(B14:AI14,6)</f>
        <v>0</v>
      </c>
      <c r="AL14" s="1">
        <f>COUNTIF(B14:AI14,7)</f>
        <v>0</v>
      </c>
      <c r="AM14" s="1">
        <f t="shared" si="0"/>
        <v>0</v>
      </c>
      <c r="AN14" s="1">
        <f>COUNTIF(C14:AI14,"b")</f>
        <v>0</v>
      </c>
    </row>
    <row r="15" spans="1:36" ht="12" customHeight="1" hidden="1">
      <c r="A15" s="22" t="s">
        <v>41</v>
      </c>
      <c r="B15" s="23"/>
      <c r="C15" s="23"/>
      <c r="D15" s="23"/>
      <c r="E15" s="23"/>
      <c r="F15" s="17" t="s">
        <v>37</v>
      </c>
      <c r="G15" s="17" t="s">
        <v>37</v>
      </c>
      <c r="H15" s="24"/>
      <c r="I15" s="17"/>
      <c r="J15" s="17"/>
      <c r="K15" s="20"/>
      <c r="L15" s="20"/>
      <c r="M15" s="25" t="s">
        <v>42</v>
      </c>
      <c r="N15" s="25" t="s">
        <v>42</v>
      </c>
      <c r="O15" s="24"/>
      <c r="P15" s="44" t="s">
        <v>43</v>
      </c>
      <c r="Q15" s="44"/>
      <c r="R15" s="44"/>
      <c r="S15" s="44"/>
      <c r="T15" s="44"/>
      <c r="U15" s="44"/>
      <c r="V15" s="24"/>
      <c r="W15" s="17"/>
      <c r="X15" s="17"/>
      <c r="Y15" s="17" t="s">
        <v>44</v>
      </c>
      <c r="Z15" s="17" t="s">
        <v>44</v>
      </c>
      <c r="AA15" s="13" t="s">
        <v>32</v>
      </c>
      <c r="AB15" s="13" t="s">
        <v>32</v>
      </c>
      <c r="AC15" s="24"/>
      <c r="AD15" s="44" t="s">
        <v>43</v>
      </c>
      <c r="AE15" s="44"/>
      <c r="AF15" s="44"/>
      <c r="AG15" s="44"/>
      <c r="AH15" s="44"/>
      <c r="AI15" s="44"/>
      <c r="AJ15" s="9">
        <v>5</v>
      </c>
    </row>
    <row r="16" spans="1:36" ht="12" customHeight="1" hidden="1">
      <c r="A16" s="6"/>
      <c r="B16" s="1">
        <f>COUNTIF(B$3:B$14,6)</f>
        <v>1</v>
      </c>
      <c r="C16" s="1">
        <f>COUNTIF(C$3:C$14,6)</f>
        <v>0</v>
      </c>
      <c r="D16" s="1">
        <f>COUNTIF(D$3:D$14,6)</f>
        <v>1</v>
      </c>
      <c r="E16" s="1">
        <f>COUNTIF(E$2:E$14,6)</f>
        <v>1</v>
      </c>
      <c r="F16" s="1">
        <f>COUNTIF(F$3:F$14,6)</f>
        <v>1</v>
      </c>
      <c r="G16" s="1">
        <f>COUNTIF(G$2:G$14,6)</f>
        <v>0</v>
      </c>
      <c r="H16" s="5">
        <f>COUNTIF(H2:H14,6)</f>
        <v>0</v>
      </c>
      <c r="I16" s="1">
        <f aca="true" t="shared" si="1" ref="I16:N16">COUNTIF(I$2:I$14,6)</f>
        <v>1</v>
      </c>
      <c r="J16" s="1">
        <f t="shared" si="1"/>
        <v>1</v>
      </c>
      <c r="K16" s="1">
        <f t="shared" si="1"/>
        <v>1</v>
      </c>
      <c r="L16" s="1">
        <f t="shared" si="1"/>
        <v>1</v>
      </c>
      <c r="M16" s="1">
        <f t="shared" si="1"/>
        <v>1</v>
      </c>
      <c r="N16" s="1">
        <f t="shared" si="1"/>
        <v>1</v>
      </c>
      <c r="O16" s="5">
        <f>COUNTIF(O2:O14,6)</f>
        <v>0</v>
      </c>
      <c r="P16" s="1">
        <f>COUNTIF(P$2:P$14,6)</f>
        <v>1</v>
      </c>
      <c r="Q16" s="1">
        <f>COUNTIF(Q$2:Q$14,6)</f>
        <v>1</v>
      </c>
      <c r="R16" s="1">
        <f>COUNTIF(R$3:R$14,6)</f>
        <v>1</v>
      </c>
      <c r="S16" s="1">
        <f>COUNTIF(S$3:S$14,6)</f>
        <v>1</v>
      </c>
      <c r="T16" s="1">
        <f>COUNTIF(T$2:T$14,6)</f>
        <v>1</v>
      </c>
      <c r="U16" s="1">
        <f>COUNTIF(U$2:U$14,6)</f>
        <v>1</v>
      </c>
      <c r="V16" s="5">
        <f>COUNTIF(V2:V14,6)</f>
        <v>0</v>
      </c>
      <c r="W16" s="1">
        <f>COUNTIF(W$4:W14,6)</f>
        <v>1</v>
      </c>
      <c r="X16" s="1">
        <f>COUNTIF(X$2:X14,6)</f>
        <v>1</v>
      </c>
      <c r="Y16" s="1">
        <f>COUNTIF(Y$2:Y14,6)</f>
        <v>1</v>
      </c>
      <c r="Z16" s="1">
        <f>COUNTIF(Z$3:Z14,6)</f>
        <v>0</v>
      </c>
      <c r="AA16" s="1">
        <f>COUNTIF(AA$2:AA14,6)</f>
        <v>0</v>
      </c>
      <c r="AB16" s="1">
        <f>COUNTIF(AB$2:AB14,6)</f>
        <v>0</v>
      </c>
      <c r="AC16" s="5">
        <f>COUNTIF(AC$2:AC14,6)</f>
        <v>0</v>
      </c>
      <c r="AD16" s="1">
        <f>COUNTIF(AD$2:AD14,6)</f>
        <v>1</v>
      </c>
      <c r="AE16" s="1">
        <f>COUNTIF(AE$2:AE14,6)</f>
        <v>1</v>
      </c>
      <c r="AF16" s="1">
        <f>COUNTIF(AF$2:AF14,6)</f>
        <v>1</v>
      </c>
      <c r="AG16" s="1">
        <f>COUNTIF(AG$2:AG14,6)</f>
        <v>1</v>
      </c>
      <c r="AH16" s="1">
        <f>COUNTIF(AH$2:AH14,6)</f>
        <v>0</v>
      </c>
      <c r="AI16" s="1">
        <f>COUNTIF(AI$2:AI14,6)</f>
        <v>0</v>
      </c>
      <c r="AJ16" s="8">
        <v>6</v>
      </c>
    </row>
    <row r="17" spans="1:36" ht="12" customHeight="1" hidden="1">
      <c r="A17" s="6"/>
      <c r="B17" s="1">
        <f>COUNTIF(B$3:B$14,7)</f>
        <v>1</v>
      </c>
      <c r="C17" s="1">
        <f>COUNTIF(C$3:C$14,7)</f>
        <v>1</v>
      </c>
      <c r="D17" s="1">
        <f>COUNTIF(D$3:D$14,7)</f>
        <v>0</v>
      </c>
      <c r="E17" s="1">
        <f>COUNTIF(E$2:E$14,7)</f>
        <v>1</v>
      </c>
      <c r="F17" s="1">
        <f>COUNTIF(F$3:F$14,7)</f>
        <v>1</v>
      </c>
      <c r="G17" s="1">
        <f aca="true" t="shared" si="2" ref="G17:L17">COUNTIF(G$2:G$14,7)</f>
        <v>1</v>
      </c>
      <c r="H17" s="5">
        <f t="shared" si="2"/>
        <v>0</v>
      </c>
      <c r="I17" s="1">
        <f t="shared" si="2"/>
        <v>1</v>
      </c>
      <c r="J17" s="1">
        <f t="shared" si="2"/>
        <v>1</v>
      </c>
      <c r="K17" s="1">
        <f t="shared" si="2"/>
        <v>1</v>
      </c>
      <c r="L17" s="1">
        <f t="shared" si="2"/>
        <v>1</v>
      </c>
      <c r="M17" s="1">
        <f>COUNTIF(M$4:M$14,7)</f>
        <v>0</v>
      </c>
      <c r="N17" s="1">
        <f>COUNTIF(N$4:N$14,7)</f>
        <v>0</v>
      </c>
      <c r="O17" s="5">
        <f>COUNTIF(O$2:O$14,7)</f>
        <v>0</v>
      </c>
      <c r="P17" s="1">
        <f>COUNTIF(P$2:P$14,7)</f>
        <v>1</v>
      </c>
      <c r="Q17" s="1">
        <f>COUNTIF(Q$2:Q$14,7)</f>
        <v>1</v>
      </c>
      <c r="R17" s="1">
        <f>COUNTIF(R$3:R$14,7)</f>
        <v>0</v>
      </c>
      <c r="S17" s="1">
        <f>COUNTIF(S$3:S$14,7)</f>
        <v>1</v>
      </c>
      <c r="T17" s="1">
        <f>COUNTIF(T$2:T$14,7)</f>
        <v>1</v>
      </c>
      <c r="U17" s="1">
        <f>COUNTIF(U$2:U$14,7)</f>
        <v>1</v>
      </c>
      <c r="V17" s="5">
        <f>COUNTIF(V2:V14,7)</f>
        <v>0</v>
      </c>
      <c r="W17" s="1">
        <f>COUNTIF(W$4:W14,7)</f>
        <v>0</v>
      </c>
      <c r="X17" s="1">
        <f>COUNTIF(X$4:X14,7)</f>
        <v>1</v>
      </c>
      <c r="Y17" s="1">
        <f>COUNTIF(Y$2:Y14,7)</f>
        <v>1</v>
      </c>
      <c r="Z17" s="1">
        <f>COUNTIF(Z$3:Z14,7)</f>
        <v>1</v>
      </c>
      <c r="AA17" s="1">
        <f>COUNTIF(AA$2:AA14,7)</f>
        <v>1</v>
      </c>
      <c r="AB17" s="1">
        <f>COUNTIF(AB$2:AB14,7)</f>
        <v>0</v>
      </c>
      <c r="AC17" s="5">
        <f>COUNTIF(AC$2:AC14,7)</f>
        <v>0</v>
      </c>
      <c r="AD17" s="1">
        <f>COUNTIF(AD$2:AD14,7)</f>
        <v>1</v>
      </c>
      <c r="AE17" s="1">
        <f>COUNTIF(AE$2:AE14,7)</f>
        <v>1</v>
      </c>
      <c r="AF17" s="1">
        <f>COUNTIF(AF$2:AF14,7)</f>
        <v>1</v>
      </c>
      <c r="AG17" s="1">
        <f>COUNTIF(AG$2:AG14,7)</f>
        <v>1</v>
      </c>
      <c r="AH17" s="1">
        <f>COUNTIF(AH$2:AH14,7)</f>
        <v>1</v>
      </c>
      <c r="AI17" s="1">
        <f>COUNTIF(AI$2:AI14,7)</f>
        <v>0</v>
      </c>
      <c r="AJ17" s="7">
        <v>7</v>
      </c>
    </row>
    <row r="18" spans="1:36" ht="12" customHeight="1" hidden="1">
      <c r="A18" s="6"/>
      <c r="B18" s="1">
        <f>COUNTIF(B$3:B$14,8)</f>
        <v>1</v>
      </c>
      <c r="C18" s="1">
        <f>COUNTIF(C$3:C$14,8)</f>
        <v>1</v>
      </c>
      <c r="D18" s="1">
        <f>COUNTIF(D$3:D$14,8)</f>
        <v>1</v>
      </c>
      <c r="E18" s="1">
        <f>COUNTIF(E$2:E$14,8)</f>
        <v>1</v>
      </c>
      <c r="F18" s="1">
        <f>COUNTIF(F$3:F$14,8)</f>
        <v>1</v>
      </c>
      <c r="G18" s="1">
        <f aca="true" t="shared" si="3" ref="G18:L18">COUNTIF(G$2:G$14,8)</f>
        <v>1</v>
      </c>
      <c r="H18" s="5">
        <f t="shared" si="3"/>
        <v>0</v>
      </c>
      <c r="I18" s="1">
        <f t="shared" si="3"/>
        <v>1</v>
      </c>
      <c r="J18" s="1">
        <f t="shared" si="3"/>
        <v>1</v>
      </c>
      <c r="K18" s="1">
        <f t="shared" si="3"/>
        <v>1</v>
      </c>
      <c r="L18" s="1">
        <f t="shared" si="3"/>
        <v>1</v>
      </c>
      <c r="M18" s="1">
        <f>COUNTIF(M$4:M$14,8)</f>
        <v>0</v>
      </c>
      <c r="N18" s="1">
        <f>COUNTIF(N$4:N$14,8)</f>
        <v>0</v>
      </c>
      <c r="O18" s="5">
        <f>COUNTIF(O$2:O$14,8)</f>
        <v>0</v>
      </c>
      <c r="P18" s="1">
        <f>COUNTIF(P$2:P$14,8)</f>
        <v>1</v>
      </c>
      <c r="Q18" s="1">
        <f>COUNTIF(Q$2:Q$14,8)</f>
        <v>1</v>
      </c>
      <c r="R18" s="1">
        <f>COUNTIF(R$3:R$14,8)</f>
        <v>1</v>
      </c>
      <c r="S18" s="1">
        <f>COUNTIF(S$3:S$14,8)</f>
        <v>0</v>
      </c>
      <c r="T18" s="1">
        <f>COUNTIF(T$2:T$14,8)</f>
        <v>1</v>
      </c>
      <c r="U18" s="1">
        <f>COUNTIF(U$3:U$14,8)</f>
        <v>1</v>
      </c>
      <c r="V18" s="5">
        <f>COUNTIF(V$2:V$14,8)</f>
        <v>0</v>
      </c>
      <c r="W18" s="1">
        <f>COUNTIF(W$4:W$14,8)</f>
        <v>1</v>
      </c>
      <c r="X18" s="1">
        <f>COUNTIF(X$4:X$14,8)</f>
        <v>0</v>
      </c>
      <c r="Y18" s="1">
        <f>COUNTIF(Y$2:Y$14,8)</f>
        <v>1</v>
      </c>
      <c r="Z18" s="1">
        <f>COUNTIF(Z$3:Z$14,8)</f>
        <v>1</v>
      </c>
      <c r="AA18" s="1">
        <f aca="true" t="shared" si="4" ref="AA18:AI18">COUNTIF(AA$2:AA$14,8)</f>
        <v>0</v>
      </c>
      <c r="AB18" s="1">
        <f t="shared" si="4"/>
        <v>1</v>
      </c>
      <c r="AC18" s="5">
        <f t="shared" si="4"/>
        <v>0</v>
      </c>
      <c r="AD18" s="1">
        <f>COUNTIF(AD$2:AD$14,8)</f>
        <v>1</v>
      </c>
      <c r="AE18" s="1">
        <f>COUNTIF(AE$2:AE$14,8)</f>
        <v>1</v>
      </c>
      <c r="AF18" s="1">
        <f>COUNTIF(AF$2:AF$14,8)</f>
        <v>1</v>
      </c>
      <c r="AG18" s="1">
        <f>COUNTIF(AG$2:AG$14,8)</f>
        <v>1</v>
      </c>
      <c r="AH18" s="1">
        <f>COUNTIF(AH$2:AH$14,8)</f>
        <v>1</v>
      </c>
      <c r="AI18" s="1">
        <f t="shared" si="4"/>
        <v>0</v>
      </c>
      <c r="AJ18" s="4">
        <v>8</v>
      </c>
    </row>
    <row r="19" ht="12.75" hidden="1"/>
    <row r="20" spans="1:25" ht="12.75" hidden="1">
      <c r="A20" s="3" t="s">
        <v>23</v>
      </c>
      <c r="H20" s="1">
        <v>5</v>
      </c>
      <c r="I20" s="1">
        <f>COUNTIF(B2:AI14,5)</f>
        <v>25</v>
      </c>
      <c r="O20" s="1">
        <v>8</v>
      </c>
      <c r="P20" s="1">
        <f>COUNTIF(B2:AI14,8)</f>
        <v>28</v>
      </c>
      <c r="V20" s="48">
        <f ca="1">TODAY()</f>
        <v>42250</v>
      </c>
      <c r="W20" s="48"/>
      <c r="X20" s="48"/>
      <c r="Y20" s="48"/>
    </row>
    <row r="21" spans="8:16" ht="12.75" hidden="1">
      <c r="H21" s="1">
        <v>6</v>
      </c>
      <c r="I21" s="1">
        <f>COUNTIF(B2:AI14,6)</f>
        <v>25</v>
      </c>
      <c r="O21" s="2" t="s">
        <v>27</v>
      </c>
      <c r="P21" s="1">
        <f>COUNTIF(B2:AI14,"b")</f>
        <v>0</v>
      </c>
    </row>
    <row r="22" spans="8:16" ht="12.75" hidden="1">
      <c r="H22" s="1">
        <v>7</v>
      </c>
      <c r="I22" s="1">
        <f>COUNTIF(B2:AI14,7)</f>
        <v>28</v>
      </c>
      <c r="O22" s="2" t="s">
        <v>22</v>
      </c>
      <c r="P22" s="1">
        <f>COUNTIF(B2:AI14,"pr")</f>
        <v>2</v>
      </c>
    </row>
  </sheetData>
  <sheetProtection/>
  <protectedRanges>
    <protectedRange sqref="J15 H15 O15:Z15 AC15:AI15 B15:E15" name="premeti_1"/>
    <protectedRange sqref="Q12 P8:U9 D8:E8 AC2:AC14 W12:AB12 B13:C14 O2:O14 H2:H14 J5:L5 P5 T12:U12 W7:AB7 I6:J6 Y6:Z6 T14 C7 D6:G6 AB4 T6:U6 B12:G12 V3:V14 AD8:AI8 X11 AD3:AI3 R2:X2 B9:C9 Z4 R10:U10 R5:S5 M13:N14 W13:X14 P13:S14 U13:U14 D13:G13 W9:AB10 AD13:AG14 AI13 I12:N12 E9 F11 L9 AA5:AB6 J13 I3:N3 I10:N10 AA13 M6 E7 D9:D10 B4:C4 C11 B2:C2 F9:G10 I7:N8" name="premeti_1_2_1"/>
    <protectedRange sqref="Y11:Z11" name="premeti_1_2_1_1"/>
    <protectedRange sqref="U7 P7:Q7" name="premeti_1_2_2"/>
    <protectedRange sqref="AH11 AF11 AD12 AG9 AI10:AI11 AF12:AH12 AE9" name="premeti_1_2_3"/>
    <protectedRange sqref="AI4 AI7 AD5 AF5" name="premeti_1_2_4"/>
  </protectedRanges>
  <mergeCells count="24">
    <mergeCell ref="P15:U15"/>
    <mergeCell ref="AD15:AI15"/>
    <mergeCell ref="V20:Y20"/>
    <mergeCell ref="B12:G12"/>
    <mergeCell ref="I12:N12"/>
    <mergeCell ref="W12:AB12"/>
    <mergeCell ref="B13:G13"/>
    <mergeCell ref="P13:U13"/>
    <mergeCell ref="AD8:AI8"/>
    <mergeCell ref="B9:G9"/>
    <mergeCell ref="P9:U9"/>
    <mergeCell ref="W9:AB9"/>
    <mergeCell ref="I10:N10"/>
    <mergeCell ref="W10:AB10"/>
    <mergeCell ref="B3:G3"/>
    <mergeCell ref="P8:U8"/>
    <mergeCell ref="W8:AB8"/>
    <mergeCell ref="AD13:AI13"/>
    <mergeCell ref="P3:U3"/>
    <mergeCell ref="W3:AB3"/>
    <mergeCell ref="AD3:AI3"/>
    <mergeCell ref="I7:N7"/>
    <mergeCell ref="W7:AB7"/>
    <mergeCell ref="I8:N8"/>
  </mergeCells>
  <conditionalFormatting sqref="AD16:AI18 W16:AB18 B16:G18 I16:N18 P16:U18">
    <cfRule type="cellIs" priority="1" dxfId="1" operator="greaterThan" stopIfTrue="1">
      <formula>1</formula>
    </cfRule>
    <cfRule type="cellIs" priority="2" dxfId="0" operator="equal" stopIfTrue="1">
      <formula>0</formula>
    </cfRule>
  </conditionalFormatting>
  <printOptions/>
  <pageMargins left="0.7480314960629921" right="0.5118110236220472" top="1.8897637795275593" bottom="1.299212598425197" header="0.5118110236220472" footer="0.5118110236220472"/>
  <pageSetup horizontalDpi="600" verticalDpi="600" orientation="landscape" paperSize="9" r:id="rId1"/>
  <headerFooter alignWithMargins="0">
    <oddHeader>&amp;L&amp;18raspored sati
&amp;C&amp;18OŠ Vladimira Nazora - Postira&amp;R&amp;18školska godina 2015./16.</oddHeader>
    <oddFooter>&amp;L&amp;14&amp;D&amp;R&amp;14Odobrila:
Simona Fabijanović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Zan</cp:lastModifiedBy>
  <cp:lastPrinted>2015-09-03T14:13:38Z</cp:lastPrinted>
  <dcterms:created xsi:type="dcterms:W3CDTF">1996-10-14T23:33:28Z</dcterms:created>
  <dcterms:modified xsi:type="dcterms:W3CDTF">2015-09-03T14:15:09Z</dcterms:modified>
  <cp:category/>
  <cp:version/>
  <cp:contentType/>
  <cp:contentStatus/>
</cp:coreProperties>
</file>